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87AF3544-5B95-43AF-A8DD-E7C86405F2C6}" xr6:coauthVersionLast="36" xr6:coauthVersionMax="36" xr10:uidLastSave="{00000000-0000-0000-0000-000000000000}"/>
  <bookViews>
    <workbookView xWindow="0" yWindow="0" windowWidth="21570" windowHeight="7935" activeTab="1" xr2:uid="{56C2D415-B997-4C88-B7A6-2182CA90487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24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</calcChain>
</file>

<file path=xl/sharedStrings.xml><?xml version="1.0" encoding="utf-8"?>
<sst xmlns="http://schemas.openxmlformats.org/spreadsheetml/2006/main" count="82" uniqueCount="74">
  <si>
    <t>이수</t>
  </si>
  <si>
    <t>미이수</t>
  </si>
  <si>
    <t>진행중</t>
  </si>
  <si>
    <t>합계</t>
    <phoneticPr fontId="1" type="noConversion"/>
  </si>
  <si>
    <t>총계</t>
    <phoneticPr fontId="1" type="noConversion"/>
  </si>
  <si>
    <t>신규</t>
    <phoneticPr fontId="1" type="noConversion"/>
  </si>
  <si>
    <t>평가미흡</t>
    <phoneticPr fontId="1" type="noConversion"/>
  </si>
  <si>
    <t>운영미흡</t>
    <phoneticPr fontId="1" type="noConversion"/>
  </si>
  <si>
    <t>미통과</t>
    <phoneticPr fontId="1" type="noConversion"/>
  </si>
  <si>
    <t>사협</t>
    <phoneticPr fontId="1" type="noConversion"/>
  </si>
  <si>
    <t>기타희망</t>
    <phoneticPr fontId="1" type="noConversion"/>
  </si>
  <si>
    <t>a</t>
    <phoneticPr fontId="1" type="noConversion"/>
  </si>
  <si>
    <t>b</t>
    <phoneticPr fontId="1" type="noConversion"/>
  </si>
  <si>
    <t>2021 국산목재로 만든 교육기자재 등 나눔 사업 선정 명단 (지역아동센터)</t>
    <phoneticPr fontId="6" type="noConversion"/>
  </si>
  <si>
    <t>연번</t>
    <phoneticPr fontId="6" type="noConversion"/>
  </si>
  <si>
    <t>지 역</t>
    <phoneticPr fontId="6" type="noConversion"/>
  </si>
  <si>
    <t>지역아동센터명</t>
    <phoneticPr fontId="6" type="noConversion"/>
  </si>
  <si>
    <t>서울특별시 은평구</t>
    <phoneticPr fontId="10" type="noConversion"/>
  </si>
  <si>
    <t>공립벧엘지역아동센터</t>
  </si>
  <si>
    <t>인천광역시 계양구</t>
    <phoneticPr fontId="10" type="noConversion"/>
  </si>
  <si>
    <t>해솔지역아동센터</t>
  </si>
  <si>
    <r>
      <t>인천광역시</t>
    </r>
    <r>
      <rPr>
        <sz val="13"/>
        <color indexed="8"/>
        <rFont val="맑은 고딕"/>
        <family val="3"/>
        <charset val="129"/>
      </rPr>
      <t xml:space="preserve"> </t>
    </r>
    <r>
      <rPr>
        <sz val="13"/>
        <rFont val="맑은 고딕"/>
        <family val="3"/>
        <charset val="129"/>
      </rPr>
      <t>옹진군</t>
    </r>
    <phoneticPr fontId="10" type="noConversion"/>
  </si>
  <si>
    <t>영흥지역아동센터</t>
  </si>
  <si>
    <t>경기 수원시</t>
    <phoneticPr fontId="10" type="noConversion"/>
  </si>
  <si>
    <t>우만지역아동센터</t>
  </si>
  <si>
    <t>경기 오산시</t>
    <phoneticPr fontId="10" type="noConversion"/>
  </si>
  <si>
    <t>푸른학교 지역아동센터</t>
  </si>
  <si>
    <t>경기 부천시</t>
    <phoneticPr fontId="10" type="noConversion"/>
  </si>
  <si>
    <t>새날지역아동센터</t>
  </si>
  <si>
    <r>
      <t>경기</t>
    </r>
    <r>
      <rPr>
        <sz val="13"/>
        <color indexed="8"/>
        <rFont val="맑은 고딕"/>
        <family val="3"/>
        <charset val="129"/>
      </rPr>
      <t xml:space="preserve"> </t>
    </r>
    <r>
      <rPr>
        <sz val="13"/>
        <rFont val="맑은 고딕"/>
        <family val="3"/>
        <charset val="129"/>
      </rPr>
      <t>남양주시</t>
    </r>
    <phoneticPr fontId="10" type="noConversion"/>
  </si>
  <si>
    <t>꿈나무지역아동센터(남양주)</t>
    <phoneticPr fontId="6" type="noConversion"/>
  </si>
  <si>
    <t>강원 강릉시</t>
    <phoneticPr fontId="10" type="noConversion"/>
  </si>
  <si>
    <t>산들바다지역아동센터</t>
  </si>
  <si>
    <r>
      <t>충북</t>
    </r>
    <r>
      <rPr>
        <sz val="13"/>
        <color indexed="8"/>
        <rFont val="맑은 고딕"/>
        <family val="3"/>
        <charset val="129"/>
      </rPr>
      <t xml:space="preserve"> </t>
    </r>
    <r>
      <rPr>
        <sz val="13"/>
        <rFont val="맑은 고딕"/>
        <family val="3"/>
        <charset val="129"/>
      </rPr>
      <t>청주시</t>
    </r>
    <phoneticPr fontId="10" type="noConversion"/>
  </si>
  <si>
    <t>평화지역아동센터</t>
  </si>
  <si>
    <t>충남 아산시</t>
    <phoneticPr fontId="10" type="noConversion"/>
  </si>
  <si>
    <t>LH행복꿈터인주지역아동센터</t>
  </si>
  <si>
    <r>
      <t>광주광역시 북구</t>
    </r>
    <r>
      <rPr>
        <sz val="13"/>
        <color indexed="8"/>
        <rFont val="맑은 고딕"/>
        <family val="3"/>
        <charset val="129"/>
      </rPr>
      <t xml:space="preserve"> </t>
    </r>
    <phoneticPr fontId="10" type="noConversion"/>
  </si>
  <si>
    <t>꿈나무지역아동센터(광주)</t>
    <phoneticPr fontId="6" type="noConversion"/>
  </si>
  <si>
    <r>
      <t>광주광역시</t>
    </r>
    <r>
      <rPr>
        <sz val="13"/>
        <color indexed="8"/>
        <rFont val="맑은 고딕"/>
        <family val="3"/>
        <charset val="129"/>
      </rPr>
      <t xml:space="preserve"> </t>
    </r>
    <r>
      <rPr>
        <sz val="13"/>
        <rFont val="맑은 고딕"/>
        <family val="3"/>
        <charset val="129"/>
      </rPr>
      <t>북구</t>
    </r>
    <phoneticPr fontId="10" type="noConversion"/>
  </si>
  <si>
    <t>문산지역아동센터</t>
  </si>
  <si>
    <r>
      <t>전북</t>
    </r>
    <r>
      <rPr>
        <sz val="13"/>
        <color indexed="8"/>
        <rFont val="맑은 고딕"/>
        <family val="3"/>
        <charset val="129"/>
      </rPr>
      <t xml:space="preserve"> </t>
    </r>
    <r>
      <rPr>
        <sz val="13"/>
        <rFont val="맑은 고딕"/>
        <family val="3"/>
        <charset val="129"/>
      </rPr>
      <t>장수군</t>
    </r>
    <phoneticPr fontId="10" type="noConversion"/>
  </si>
  <si>
    <t>번암지역아동센터</t>
  </si>
  <si>
    <t>전남 여수시</t>
    <phoneticPr fontId="10" type="noConversion"/>
  </si>
  <si>
    <t>꿈쟁이지역아동센터</t>
  </si>
  <si>
    <t>전남 구례군</t>
  </si>
  <si>
    <t>나눔플러스지역아동센터</t>
  </si>
  <si>
    <t>전남 나주시</t>
    <phoneticPr fontId="10" type="noConversion"/>
  </si>
  <si>
    <t>대호지역아동센터</t>
  </si>
  <si>
    <r>
      <t>전남</t>
    </r>
    <r>
      <rPr>
        <sz val="13"/>
        <color indexed="8"/>
        <rFont val="맑은 고딕"/>
        <family val="3"/>
        <charset val="129"/>
      </rPr>
      <t xml:space="preserve"> </t>
    </r>
    <r>
      <rPr>
        <sz val="13"/>
        <rFont val="맑은 고딕"/>
        <family val="3"/>
        <charset val="129"/>
      </rPr>
      <t>순천시</t>
    </r>
    <phoneticPr fontId="10" type="noConversion"/>
  </si>
  <si>
    <t>순천왕조지역아동센터</t>
  </si>
  <si>
    <t>생목지역아동센터</t>
  </si>
  <si>
    <t>대구광역시 달서구</t>
    <phoneticPr fontId="10" type="noConversion"/>
  </si>
  <si>
    <t>성당지역아동센터</t>
  </si>
  <si>
    <r>
      <t>경북</t>
    </r>
    <r>
      <rPr>
        <sz val="13"/>
        <color indexed="8"/>
        <rFont val="맑은 고딕"/>
        <family val="3"/>
        <charset val="129"/>
      </rPr>
      <t xml:space="preserve"> </t>
    </r>
    <r>
      <rPr>
        <sz val="13"/>
        <rFont val="맑은 고딕"/>
        <family val="3"/>
        <charset val="129"/>
      </rPr>
      <t>포항시</t>
    </r>
    <phoneticPr fontId="10" type="noConversion"/>
  </si>
  <si>
    <t>무지개지역아동센터</t>
  </si>
  <si>
    <t>경북 구미시</t>
    <phoneticPr fontId="10" type="noConversion"/>
  </si>
  <si>
    <t>하늘빛지역아동센터</t>
  </si>
  <si>
    <r>
      <t>경북</t>
    </r>
    <r>
      <rPr>
        <sz val="13"/>
        <color indexed="8"/>
        <rFont val="맑은 고딕"/>
        <family val="3"/>
        <charset val="129"/>
      </rPr>
      <t xml:space="preserve"> </t>
    </r>
    <r>
      <rPr>
        <sz val="13"/>
        <rFont val="맑은 고딕"/>
        <family val="3"/>
        <charset val="129"/>
      </rPr>
      <t>칠곡군</t>
    </r>
    <phoneticPr fontId="10" type="noConversion"/>
  </si>
  <si>
    <t>그루터기지역아동센터</t>
  </si>
  <si>
    <t>경북 영주시</t>
    <phoneticPr fontId="10" type="noConversion"/>
  </si>
  <si>
    <t>영주지역아동센터</t>
  </si>
  <si>
    <t>경북 칠곡군</t>
    <phoneticPr fontId="10" type="noConversion"/>
  </si>
  <si>
    <t>엘리트지역아동센터</t>
  </si>
  <si>
    <t>경북 포항시</t>
    <phoneticPr fontId="10" type="noConversion"/>
  </si>
  <si>
    <t>꿈나무지역아동센터(포항)</t>
    <phoneticPr fontId="6" type="noConversion"/>
  </si>
  <si>
    <t>경북 예천군</t>
    <phoneticPr fontId="10" type="noConversion"/>
  </si>
  <si>
    <t>보문지역아동센터</t>
  </si>
  <si>
    <t>경남 김해시</t>
    <phoneticPr fontId="10" type="noConversion"/>
  </si>
  <si>
    <t>사단법인 함께 꿈을 그리다 삼방지역아동센터</t>
  </si>
  <si>
    <t>부산광역시 사하구</t>
    <phoneticPr fontId="10" type="noConversion"/>
  </si>
  <si>
    <t>하단지역아동센터</t>
  </si>
  <si>
    <t>제주특별자치도 서귀포시</t>
    <phoneticPr fontId="10" type="noConversion"/>
  </si>
  <si>
    <t>다솜지역아동센터(구  신례지역아동센터)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</si>
</sst>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82" formatCode="0.0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한양중고딕"/>
      <family val="3"/>
      <charset val="129"/>
    </font>
    <font>
      <sz val="10"/>
      <color rgb="FF000000"/>
      <name val="한양중고딕"/>
      <family val="3"/>
      <charset val="129"/>
    </font>
    <font>
      <b/>
      <sz val="11"/>
      <color rgb="FF000000"/>
      <name val="한양중고딕"/>
      <family val="3"/>
      <charset val="129"/>
    </font>
    <font>
      <b/>
      <sz val="25"/>
      <color indexed="8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4"/>
      <color theme="0"/>
      <name val="맑은 고딕"/>
      <family val="3"/>
      <charset val="129"/>
      <scheme val="minor"/>
    </font>
    <font>
      <b/>
      <sz val="13"/>
      <color indexed="8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sz val="8"/>
      <name val="돋움"/>
      <family val="3"/>
      <charset val="129"/>
    </font>
    <font>
      <sz val="13"/>
      <color theme="1"/>
      <name val="맑은 고딕"/>
      <family val="3"/>
      <charset val="129"/>
      <scheme val="major"/>
    </font>
    <font>
      <sz val="11"/>
      <color indexed="8"/>
      <name val="맑은 고딕"/>
      <family val="3"/>
      <charset val="129"/>
    </font>
    <font>
      <sz val="13"/>
      <color indexed="8"/>
      <name val="맑은 고딕"/>
      <family val="3"/>
      <charset val="129"/>
    </font>
    <font>
      <sz val="13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C1D6E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theme="3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dotted">
        <color rgb="FFFF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tted">
        <color rgb="FFFF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FF0000"/>
      </right>
      <top style="thin">
        <color rgb="FF000000"/>
      </top>
      <bottom style="thick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</borders>
  <cellStyleXfs count="2">
    <xf numFmtId="0" fontId="0" fillId="0" borderId="0">
      <alignment vertical="center"/>
    </xf>
    <xf numFmtId="41" fontId="1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182" fontId="0" fillId="0" borderId="0" xfId="0" applyNumberFormat="1">
      <alignment vertical="center"/>
    </xf>
    <xf numFmtId="0" fontId="3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top" wrapText="1"/>
    </xf>
    <xf numFmtId="0" fontId="9" fillId="0" borderId="23" xfId="0" applyFont="1" applyFill="1" applyBorder="1" applyAlignment="1">
      <alignment horizontal="left" vertical="top" wrapText="1"/>
    </xf>
    <xf numFmtId="0" fontId="11" fillId="0" borderId="23" xfId="0" applyFont="1" applyFill="1" applyBorder="1" applyAlignment="1">
      <alignment horizontal="left" vertical="top" wrapText="1"/>
    </xf>
  </cellXfs>
  <cellStyles count="2">
    <cellStyle name="쉼표 [0] 2" xfId="1" xr:uid="{F8A16C52-D9B8-4E87-9270-5C574BB2B194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1DB3E-FFF0-4E5D-B7EF-E8ECAD7B82FE}">
  <dimension ref="B1:R42"/>
  <sheetViews>
    <sheetView topLeftCell="A13" workbookViewId="0">
      <selection activeCell="D24" sqref="D24:D41"/>
    </sheetView>
  </sheetViews>
  <sheetFormatPr defaultRowHeight="16.5"/>
  <sheetData>
    <row r="1" spans="2:14" ht="17.25" thickBot="1"/>
    <row r="2" spans="2:14" ht="18" thickTop="1" thickBot="1">
      <c r="B2" s="1"/>
    </row>
    <row r="3" spans="2:14" ht="18" thickTop="1" thickBot="1">
      <c r="B3" s="2"/>
      <c r="F3" s="5" t="s">
        <v>0</v>
      </c>
      <c r="G3" s="6" t="s">
        <v>1</v>
      </c>
      <c r="H3" s="6" t="s">
        <v>2</v>
      </c>
      <c r="I3" s="17" t="s">
        <v>3</v>
      </c>
      <c r="L3" s="10">
        <v>33</v>
      </c>
      <c r="M3" s="10">
        <v>73</v>
      </c>
      <c r="N3" s="18">
        <f>M3/L3*100</f>
        <v>221.21212121212119</v>
      </c>
    </row>
    <row r="4" spans="2:14" ht="18" thickTop="1" thickBot="1">
      <c r="B4" s="3"/>
      <c r="E4" t="s">
        <v>3</v>
      </c>
      <c r="F4" s="7">
        <v>101</v>
      </c>
      <c r="G4" s="8">
        <v>29</v>
      </c>
      <c r="H4" s="8">
        <v>147</v>
      </c>
      <c r="I4">
        <f>SUM(F4:H4)</f>
        <v>277</v>
      </c>
      <c r="J4" s="18">
        <f>F4/I4*100</f>
        <v>36.462093862815884</v>
      </c>
      <c r="L4" s="12">
        <v>15</v>
      </c>
      <c r="M4" s="12">
        <v>21</v>
      </c>
      <c r="N4" s="18">
        <f t="shared" ref="N4:N20" si="0">M4/L4*100</f>
        <v>140</v>
      </c>
    </row>
    <row r="5" spans="2:14" ht="17.25" thickTop="1">
      <c r="B5" s="3"/>
      <c r="F5" s="9">
        <v>5</v>
      </c>
      <c r="G5" s="10">
        <v>8</v>
      </c>
      <c r="H5" s="10">
        <v>60</v>
      </c>
      <c r="I5">
        <f t="shared" ref="I5:I21" si="1">SUM(F5:H5)</f>
        <v>73</v>
      </c>
      <c r="J5" s="18">
        <f t="shared" ref="J5:J21" si="2">F5/I5*100</f>
        <v>6.8493150684931505</v>
      </c>
      <c r="L5" s="12">
        <v>14</v>
      </c>
      <c r="M5" s="12">
        <v>4</v>
      </c>
      <c r="N5" s="18">
        <f t="shared" si="0"/>
        <v>28.571428571428569</v>
      </c>
    </row>
    <row r="6" spans="2:14">
      <c r="B6" s="3"/>
      <c r="F6" s="11">
        <v>17</v>
      </c>
      <c r="G6" s="12">
        <v>4</v>
      </c>
      <c r="H6" s="12">
        <v>0</v>
      </c>
      <c r="I6">
        <f t="shared" si="1"/>
        <v>21</v>
      </c>
      <c r="J6" s="18">
        <f t="shared" si="2"/>
        <v>80.952380952380949</v>
      </c>
      <c r="L6" s="12">
        <v>13</v>
      </c>
      <c r="M6" s="12">
        <v>14</v>
      </c>
      <c r="N6" s="18">
        <f t="shared" si="0"/>
        <v>107.69230769230769</v>
      </c>
    </row>
    <row r="7" spans="2:14">
      <c r="B7" s="3"/>
      <c r="F7" s="11">
        <v>3</v>
      </c>
      <c r="G7" s="12">
        <v>1</v>
      </c>
      <c r="H7" s="12">
        <v>0</v>
      </c>
      <c r="I7">
        <f t="shared" si="1"/>
        <v>4</v>
      </c>
      <c r="J7" s="18">
        <f t="shared" si="2"/>
        <v>75</v>
      </c>
      <c r="L7" s="12">
        <v>22</v>
      </c>
      <c r="M7" s="12">
        <v>20</v>
      </c>
      <c r="N7" s="18">
        <f t="shared" si="0"/>
        <v>90.909090909090907</v>
      </c>
    </row>
    <row r="8" spans="2:14">
      <c r="B8" s="3"/>
      <c r="F8" s="11">
        <v>13</v>
      </c>
      <c r="G8" s="12">
        <v>1</v>
      </c>
      <c r="H8" s="12">
        <v>0</v>
      </c>
      <c r="I8">
        <f t="shared" si="1"/>
        <v>14</v>
      </c>
      <c r="J8" s="18">
        <f t="shared" si="2"/>
        <v>92.857142857142861</v>
      </c>
      <c r="L8" s="12">
        <v>10</v>
      </c>
      <c r="M8" s="12">
        <v>8</v>
      </c>
      <c r="N8" s="18">
        <f t="shared" si="0"/>
        <v>80</v>
      </c>
    </row>
    <row r="9" spans="2:14">
      <c r="B9" s="3"/>
      <c r="F9" s="11">
        <v>0</v>
      </c>
      <c r="G9" s="12">
        <v>0</v>
      </c>
      <c r="H9" s="12">
        <v>20</v>
      </c>
      <c r="I9">
        <f t="shared" si="1"/>
        <v>20</v>
      </c>
      <c r="J9" s="18">
        <f t="shared" si="2"/>
        <v>0</v>
      </c>
      <c r="L9" s="12">
        <v>4</v>
      </c>
      <c r="M9" s="12">
        <v>7</v>
      </c>
      <c r="N9" s="18">
        <f t="shared" si="0"/>
        <v>175</v>
      </c>
    </row>
    <row r="10" spans="2:14">
      <c r="B10" s="3"/>
      <c r="F10" s="11">
        <v>0</v>
      </c>
      <c r="G10" s="12">
        <v>8</v>
      </c>
      <c r="H10" s="12">
        <v>0</v>
      </c>
      <c r="I10">
        <f t="shared" si="1"/>
        <v>8</v>
      </c>
      <c r="J10" s="18">
        <f t="shared" si="2"/>
        <v>0</v>
      </c>
      <c r="L10" s="12">
        <v>16</v>
      </c>
      <c r="M10" s="12">
        <v>5</v>
      </c>
      <c r="N10" s="18">
        <f t="shared" si="0"/>
        <v>31.25</v>
      </c>
    </row>
    <row r="11" spans="2:14">
      <c r="B11" s="3"/>
      <c r="F11" s="11">
        <v>7</v>
      </c>
      <c r="G11" s="12">
        <v>0</v>
      </c>
      <c r="H11" s="12">
        <v>0</v>
      </c>
      <c r="I11">
        <f t="shared" si="1"/>
        <v>7</v>
      </c>
      <c r="J11" s="18">
        <f t="shared" si="2"/>
        <v>100</v>
      </c>
      <c r="L11" s="12">
        <v>40</v>
      </c>
      <c r="M11" s="12">
        <v>19</v>
      </c>
      <c r="N11" s="18">
        <f t="shared" si="0"/>
        <v>47.5</v>
      </c>
    </row>
    <row r="12" spans="2:14">
      <c r="B12" s="3"/>
      <c r="F12" s="11">
        <v>4</v>
      </c>
      <c r="G12" s="12">
        <v>1</v>
      </c>
      <c r="H12" s="12">
        <v>0</v>
      </c>
      <c r="I12">
        <f t="shared" si="1"/>
        <v>5</v>
      </c>
      <c r="J12" s="18">
        <f t="shared" si="2"/>
        <v>80</v>
      </c>
      <c r="L12" s="12">
        <v>12</v>
      </c>
      <c r="M12" s="12">
        <v>5</v>
      </c>
      <c r="N12" s="18">
        <f t="shared" si="0"/>
        <v>41.666666666666671</v>
      </c>
    </row>
    <row r="13" spans="2:14">
      <c r="B13" s="3"/>
      <c r="F13" s="11">
        <v>6</v>
      </c>
      <c r="G13" s="12">
        <v>6</v>
      </c>
      <c r="H13" s="12">
        <v>7</v>
      </c>
      <c r="I13">
        <f t="shared" si="1"/>
        <v>19</v>
      </c>
      <c r="J13" s="18">
        <f t="shared" si="2"/>
        <v>31.578947368421051</v>
      </c>
      <c r="L13" s="12">
        <v>13</v>
      </c>
      <c r="M13" s="12">
        <v>3</v>
      </c>
      <c r="N13" s="18">
        <f t="shared" si="0"/>
        <v>23.076923076923077</v>
      </c>
    </row>
    <row r="14" spans="2:14">
      <c r="B14" s="3"/>
      <c r="F14" s="11">
        <v>5</v>
      </c>
      <c r="G14" s="12">
        <v>0</v>
      </c>
      <c r="H14" s="12">
        <v>0</v>
      </c>
      <c r="I14">
        <f t="shared" si="1"/>
        <v>5</v>
      </c>
      <c r="J14" s="18">
        <f t="shared" si="2"/>
        <v>100</v>
      </c>
      <c r="L14" s="12">
        <v>18</v>
      </c>
      <c r="M14" s="12">
        <v>5</v>
      </c>
      <c r="N14" s="18">
        <f t="shared" si="0"/>
        <v>27.777777777777779</v>
      </c>
    </row>
    <row r="15" spans="2:14">
      <c r="B15" s="3"/>
      <c r="F15" s="11">
        <v>2</v>
      </c>
      <c r="G15" s="12">
        <v>0</v>
      </c>
      <c r="H15" s="12">
        <v>1</v>
      </c>
      <c r="I15">
        <f t="shared" si="1"/>
        <v>3</v>
      </c>
      <c r="J15" s="18">
        <f t="shared" si="2"/>
        <v>66.666666666666657</v>
      </c>
      <c r="L15" s="12">
        <v>20</v>
      </c>
      <c r="M15" s="12">
        <v>9</v>
      </c>
      <c r="N15" s="18">
        <f t="shared" si="0"/>
        <v>45</v>
      </c>
    </row>
    <row r="16" spans="2:14">
      <c r="B16" s="3"/>
      <c r="F16" s="11">
        <v>0</v>
      </c>
      <c r="G16" s="12">
        <v>0</v>
      </c>
      <c r="H16" s="12">
        <v>5</v>
      </c>
      <c r="I16">
        <f t="shared" si="1"/>
        <v>5</v>
      </c>
      <c r="J16" s="18">
        <f t="shared" si="2"/>
        <v>0</v>
      </c>
      <c r="L16" s="12">
        <v>27</v>
      </c>
      <c r="M16" s="12">
        <v>37</v>
      </c>
      <c r="N16" s="18">
        <f t="shared" si="0"/>
        <v>137.03703703703704</v>
      </c>
    </row>
    <row r="17" spans="2:18">
      <c r="B17" s="3"/>
      <c r="F17" s="11">
        <v>7</v>
      </c>
      <c r="G17" s="12">
        <v>0</v>
      </c>
      <c r="H17" s="12">
        <v>2</v>
      </c>
      <c r="I17">
        <f t="shared" si="1"/>
        <v>9</v>
      </c>
      <c r="J17" s="18">
        <f t="shared" si="2"/>
        <v>77.777777777777786</v>
      </c>
      <c r="L17" s="12">
        <v>19</v>
      </c>
      <c r="M17" s="12">
        <v>11</v>
      </c>
      <c r="N17" s="18">
        <f t="shared" si="0"/>
        <v>57.894736842105267</v>
      </c>
    </row>
    <row r="18" spans="2:18">
      <c r="B18" s="3"/>
      <c r="F18" s="11">
        <v>5</v>
      </c>
      <c r="G18" s="12">
        <v>0</v>
      </c>
      <c r="H18" s="12">
        <v>32</v>
      </c>
      <c r="I18">
        <f t="shared" si="1"/>
        <v>37</v>
      </c>
      <c r="J18" s="18">
        <f t="shared" si="2"/>
        <v>13.513513513513514</v>
      </c>
      <c r="L18" s="12">
        <v>19</v>
      </c>
      <c r="M18" s="12">
        <v>31</v>
      </c>
      <c r="N18" s="18">
        <f t="shared" si="0"/>
        <v>163.15789473684211</v>
      </c>
    </row>
    <row r="19" spans="2:18" ht="17.25" thickBot="1">
      <c r="B19" s="4"/>
      <c r="F19" s="13">
        <v>0</v>
      </c>
      <c r="G19" s="14">
        <v>0</v>
      </c>
      <c r="H19" s="14">
        <v>11</v>
      </c>
      <c r="I19">
        <f t="shared" si="1"/>
        <v>11</v>
      </c>
      <c r="J19" s="18">
        <f t="shared" si="2"/>
        <v>0</v>
      </c>
      <c r="L19" s="19">
        <v>5</v>
      </c>
      <c r="M19" s="19">
        <v>5</v>
      </c>
      <c r="N19" s="18">
        <f t="shared" si="0"/>
        <v>100</v>
      </c>
    </row>
    <row r="20" spans="2:18" ht="18" thickTop="1" thickBot="1">
      <c r="F20" s="11">
        <v>27</v>
      </c>
      <c r="G20" s="12">
        <v>0</v>
      </c>
      <c r="H20" s="12">
        <v>4</v>
      </c>
      <c r="I20">
        <f t="shared" si="1"/>
        <v>31</v>
      </c>
      <c r="J20" s="18">
        <f t="shared" si="2"/>
        <v>87.096774193548384</v>
      </c>
      <c r="L20" s="20">
        <v>300</v>
      </c>
      <c r="M20" s="20">
        <v>277</v>
      </c>
      <c r="N20" s="18">
        <f t="shared" si="0"/>
        <v>92.333333333333329</v>
      </c>
    </row>
    <row r="21" spans="2:18" ht="18" thickTop="1" thickBot="1">
      <c r="F21" s="15">
        <v>0</v>
      </c>
      <c r="G21" s="16">
        <v>0</v>
      </c>
      <c r="H21" s="16">
        <v>5</v>
      </c>
      <c r="I21">
        <f t="shared" si="1"/>
        <v>5</v>
      </c>
      <c r="J21" s="18">
        <f t="shared" si="2"/>
        <v>0</v>
      </c>
    </row>
    <row r="22" spans="2:18" ht="17.25" thickTop="1"/>
    <row r="23" spans="2:18" ht="17.25" thickBot="1">
      <c r="B23" t="s">
        <v>11</v>
      </c>
      <c r="C23" t="s">
        <v>12</v>
      </c>
      <c r="F23" t="s">
        <v>4</v>
      </c>
      <c r="G23" t="s">
        <v>5</v>
      </c>
      <c r="H23" t="s">
        <v>6</v>
      </c>
      <c r="I23" t="s">
        <v>7</v>
      </c>
      <c r="J23" t="s">
        <v>8</v>
      </c>
      <c r="K23" t="s">
        <v>9</v>
      </c>
      <c r="L23" t="s">
        <v>10</v>
      </c>
      <c r="M23" t="s">
        <v>5</v>
      </c>
      <c r="N23" t="s">
        <v>6</v>
      </c>
      <c r="O23" t="s">
        <v>7</v>
      </c>
      <c r="P23" t="s">
        <v>8</v>
      </c>
      <c r="Q23" t="s">
        <v>9</v>
      </c>
      <c r="R23" t="s">
        <v>10</v>
      </c>
    </row>
    <row r="24" spans="2:18" ht="18" thickTop="1" thickBot="1">
      <c r="B24" s="8">
        <v>300</v>
      </c>
      <c r="C24" s="7">
        <v>277</v>
      </c>
      <c r="D24" s="18">
        <f>C24/B24*100</f>
        <v>92.333333333333329</v>
      </c>
      <c r="F24" s="7">
        <v>277</v>
      </c>
      <c r="G24" s="21">
        <v>33</v>
      </c>
      <c r="H24" s="21">
        <v>28</v>
      </c>
      <c r="I24" s="21">
        <v>16</v>
      </c>
      <c r="J24" s="21">
        <v>16</v>
      </c>
      <c r="K24" s="1">
        <v>96</v>
      </c>
      <c r="L24" s="21">
        <v>88</v>
      </c>
      <c r="M24" s="18">
        <f>G24/F24*100</f>
        <v>11.913357400722022</v>
      </c>
      <c r="N24" s="18">
        <f>H24/F24*100</f>
        <v>10.108303249097473</v>
      </c>
      <c r="O24" s="18">
        <f>I24/F24*100</f>
        <v>5.7761732851985563</v>
      </c>
      <c r="P24" s="18">
        <f>J24/F24*100</f>
        <v>5.7761732851985563</v>
      </c>
      <c r="Q24" s="18">
        <f>K24/F24*100</f>
        <v>34.657039711191331</v>
      </c>
      <c r="R24" s="18">
        <f>L24/F24*100</f>
        <v>31.768953068592058</v>
      </c>
    </row>
    <row r="25" spans="2:18" ht="17.25" thickTop="1">
      <c r="B25" s="25">
        <v>33</v>
      </c>
      <c r="C25" s="9">
        <v>73</v>
      </c>
      <c r="D25" s="18">
        <f t="shared" ref="D25:D41" si="3">C25/B25*100</f>
        <v>221.21212121212119</v>
      </c>
      <c r="F25" s="9">
        <v>73</v>
      </c>
      <c r="G25" s="22">
        <v>9</v>
      </c>
      <c r="H25" s="22">
        <v>0</v>
      </c>
      <c r="I25" s="22">
        <v>4</v>
      </c>
      <c r="J25" s="22">
        <v>1</v>
      </c>
      <c r="K25" s="2">
        <v>59</v>
      </c>
      <c r="L25" s="22">
        <v>0</v>
      </c>
      <c r="M25" s="18">
        <f t="shared" ref="M25:M41" si="4">G25/F25*100</f>
        <v>12.328767123287671</v>
      </c>
      <c r="N25" s="18">
        <f t="shared" ref="N25:N41" si="5">H25/F25*100</f>
        <v>0</v>
      </c>
      <c r="O25" s="18">
        <f t="shared" ref="O25:O41" si="6">I25/F25*100</f>
        <v>5.4794520547945202</v>
      </c>
      <c r="P25" s="18">
        <f t="shared" ref="P25:P41" si="7">J25/F25*100</f>
        <v>1.3698630136986301</v>
      </c>
      <c r="Q25" s="18">
        <f t="shared" ref="Q25:Q41" si="8">K25/F25*100</f>
        <v>80.821917808219183</v>
      </c>
      <c r="R25" s="18">
        <f t="shared" ref="R25:R41" si="9">L25/F25*100</f>
        <v>0</v>
      </c>
    </row>
    <row r="26" spans="2:18">
      <c r="B26" s="26">
        <v>15</v>
      </c>
      <c r="C26" s="11">
        <v>21</v>
      </c>
      <c r="D26" s="18">
        <f t="shared" si="3"/>
        <v>140</v>
      </c>
      <c r="F26" s="11">
        <v>21</v>
      </c>
      <c r="G26" s="23">
        <v>0</v>
      </c>
      <c r="H26" s="23">
        <v>2</v>
      </c>
      <c r="I26" s="23">
        <v>0</v>
      </c>
      <c r="J26" s="23">
        <v>1</v>
      </c>
      <c r="K26" s="3">
        <v>0</v>
      </c>
      <c r="L26" s="23">
        <v>18</v>
      </c>
      <c r="M26" s="18">
        <f t="shared" si="4"/>
        <v>0</v>
      </c>
      <c r="N26" s="18">
        <f t="shared" si="5"/>
        <v>9.5238095238095237</v>
      </c>
      <c r="O26" s="18">
        <f t="shared" si="6"/>
        <v>0</v>
      </c>
      <c r="P26" s="18">
        <f t="shared" si="7"/>
        <v>4.7619047619047619</v>
      </c>
      <c r="Q26" s="18">
        <f t="shared" si="8"/>
        <v>0</v>
      </c>
      <c r="R26" s="18">
        <f t="shared" si="9"/>
        <v>85.714285714285708</v>
      </c>
    </row>
    <row r="27" spans="2:18">
      <c r="B27" s="26">
        <v>14</v>
      </c>
      <c r="C27" s="11">
        <v>4</v>
      </c>
      <c r="D27" s="18">
        <f t="shared" si="3"/>
        <v>28.571428571428569</v>
      </c>
      <c r="F27" s="11">
        <v>4</v>
      </c>
      <c r="G27" s="23">
        <v>1</v>
      </c>
      <c r="H27" s="23">
        <v>0</v>
      </c>
      <c r="I27" s="23">
        <v>0</v>
      </c>
      <c r="J27" s="23">
        <v>0</v>
      </c>
      <c r="K27" s="3">
        <v>0</v>
      </c>
      <c r="L27" s="23">
        <v>3</v>
      </c>
      <c r="M27" s="18">
        <f t="shared" si="4"/>
        <v>25</v>
      </c>
      <c r="N27" s="18">
        <f t="shared" si="5"/>
        <v>0</v>
      </c>
      <c r="O27" s="18">
        <f t="shared" si="6"/>
        <v>0</v>
      </c>
      <c r="P27" s="18">
        <f t="shared" si="7"/>
        <v>0</v>
      </c>
      <c r="Q27" s="18">
        <f t="shared" si="8"/>
        <v>0</v>
      </c>
      <c r="R27" s="18">
        <f t="shared" si="9"/>
        <v>75</v>
      </c>
    </row>
    <row r="28" spans="2:18">
      <c r="B28" s="26">
        <v>13</v>
      </c>
      <c r="C28" s="11">
        <v>14</v>
      </c>
      <c r="D28" s="18">
        <f t="shared" si="3"/>
        <v>107.69230769230769</v>
      </c>
      <c r="F28" s="11">
        <v>14</v>
      </c>
      <c r="G28" s="23">
        <v>1</v>
      </c>
      <c r="H28" s="23">
        <v>0</v>
      </c>
      <c r="I28" s="23">
        <v>0</v>
      </c>
      <c r="J28" s="23">
        <v>0</v>
      </c>
      <c r="K28" s="3">
        <v>0</v>
      </c>
      <c r="L28" s="23">
        <v>13</v>
      </c>
      <c r="M28" s="18">
        <f t="shared" si="4"/>
        <v>7.1428571428571423</v>
      </c>
      <c r="N28" s="18">
        <f t="shared" si="5"/>
        <v>0</v>
      </c>
      <c r="O28" s="18">
        <f t="shared" si="6"/>
        <v>0</v>
      </c>
      <c r="P28" s="18">
        <f t="shared" si="7"/>
        <v>0</v>
      </c>
      <c r="Q28" s="18">
        <f t="shared" si="8"/>
        <v>0</v>
      </c>
      <c r="R28" s="18">
        <f t="shared" si="9"/>
        <v>92.857142857142861</v>
      </c>
    </row>
    <row r="29" spans="2:18">
      <c r="B29" s="26">
        <v>22</v>
      </c>
      <c r="C29" s="11">
        <v>20</v>
      </c>
      <c r="D29" s="18">
        <f t="shared" si="3"/>
        <v>90.909090909090907</v>
      </c>
      <c r="F29" s="11">
        <v>20</v>
      </c>
      <c r="G29" s="23">
        <v>0</v>
      </c>
      <c r="H29" s="23">
        <v>5</v>
      </c>
      <c r="I29" s="23">
        <v>0</v>
      </c>
      <c r="J29" s="23">
        <v>3</v>
      </c>
      <c r="K29" s="3">
        <v>0</v>
      </c>
      <c r="L29" s="23">
        <v>12</v>
      </c>
      <c r="M29" s="18">
        <f t="shared" si="4"/>
        <v>0</v>
      </c>
      <c r="N29" s="18">
        <f t="shared" si="5"/>
        <v>25</v>
      </c>
      <c r="O29" s="18">
        <f t="shared" si="6"/>
        <v>0</v>
      </c>
      <c r="P29" s="18">
        <f t="shared" si="7"/>
        <v>15</v>
      </c>
      <c r="Q29" s="18">
        <f t="shared" si="8"/>
        <v>0</v>
      </c>
      <c r="R29" s="18">
        <f t="shared" si="9"/>
        <v>60</v>
      </c>
    </row>
    <row r="30" spans="2:18">
      <c r="B30" s="26">
        <v>10</v>
      </c>
      <c r="C30" s="11">
        <v>8</v>
      </c>
      <c r="D30" s="18">
        <f t="shared" si="3"/>
        <v>80</v>
      </c>
      <c r="F30" s="11">
        <v>8</v>
      </c>
      <c r="G30" s="23">
        <v>2</v>
      </c>
      <c r="H30" s="23">
        <v>0</v>
      </c>
      <c r="I30" s="23">
        <v>1</v>
      </c>
      <c r="J30" s="23">
        <v>0</v>
      </c>
      <c r="K30" s="3">
        <v>2</v>
      </c>
      <c r="L30" s="23">
        <v>3</v>
      </c>
      <c r="M30" s="18">
        <f t="shared" si="4"/>
        <v>25</v>
      </c>
      <c r="N30" s="18">
        <f t="shared" si="5"/>
        <v>0</v>
      </c>
      <c r="O30" s="18">
        <f t="shared" si="6"/>
        <v>12.5</v>
      </c>
      <c r="P30" s="18">
        <f t="shared" si="7"/>
        <v>0</v>
      </c>
      <c r="Q30" s="18">
        <f t="shared" si="8"/>
        <v>25</v>
      </c>
      <c r="R30" s="18">
        <f t="shared" si="9"/>
        <v>37.5</v>
      </c>
    </row>
    <row r="31" spans="2:18">
      <c r="B31" s="26">
        <v>4</v>
      </c>
      <c r="C31" s="11">
        <v>7</v>
      </c>
      <c r="D31" s="18">
        <f t="shared" si="3"/>
        <v>175</v>
      </c>
      <c r="F31" s="11">
        <v>7</v>
      </c>
      <c r="G31" s="23">
        <v>0</v>
      </c>
      <c r="H31" s="23">
        <v>0</v>
      </c>
      <c r="I31" s="23">
        <v>1</v>
      </c>
      <c r="J31" s="23">
        <v>0</v>
      </c>
      <c r="K31" s="3">
        <v>0</v>
      </c>
      <c r="L31" s="23">
        <v>6</v>
      </c>
      <c r="M31" s="18">
        <f t="shared" si="4"/>
        <v>0</v>
      </c>
      <c r="N31" s="18">
        <f t="shared" si="5"/>
        <v>0</v>
      </c>
      <c r="O31" s="18">
        <f t="shared" si="6"/>
        <v>14.285714285714285</v>
      </c>
      <c r="P31" s="18">
        <f t="shared" si="7"/>
        <v>0</v>
      </c>
      <c r="Q31" s="18">
        <f t="shared" si="8"/>
        <v>0</v>
      </c>
      <c r="R31" s="18">
        <f t="shared" si="9"/>
        <v>85.714285714285708</v>
      </c>
    </row>
    <row r="32" spans="2:18">
      <c r="B32" s="26">
        <v>16</v>
      </c>
      <c r="C32" s="11">
        <v>5</v>
      </c>
      <c r="D32" s="18">
        <f t="shared" si="3"/>
        <v>31.25</v>
      </c>
      <c r="F32" s="11">
        <v>5</v>
      </c>
      <c r="G32" s="23">
        <v>2</v>
      </c>
      <c r="H32" s="23">
        <v>3</v>
      </c>
      <c r="I32" s="23">
        <v>0</v>
      </c>
      <c r="J32" s="23">
        <v>0</v>
      </c>
      <c r="K32" s="3">
        <v>0</v>
      </c>
      <c r="L32" s="23">
        <v>0</v>
      </c>
      <c r="M32" s="18">
        <f t="shared" si="4"/>
        <v>40</v>
      </c>
      <c r="N32" s="18">
        <f t="shared" si="5"/>
        <v>60</v>
      </c>
      <c r="O32" s="18">
        <f t="shared" si="6"/>
        <v>0</v>
      </c>
      <c r="P32" s="18">
        <f t="shared" si="7"/>
        <v>0</v>
      </c>
      <c r="Q32" s="18">
        <f t="shared" si="8"/>
        <v>0</v>
      </c>
      <c r="R32" s="18">
        <f t="shared" si="9"/>
        <v>0</v>
      </c>
    </row>
    <row r="33" spans="2:18">
      <c r="B33" s="26">
        <v>40</v>
      </c>
      <c r="C33" s="11">
        <v>19</v>
      </c>
      <c r="D33" s="18">
        <f t="shared" si="3"/>
        <v>47.5</v>
      </c>
      <c r="F33" s="11">
        <v>19</v>
      </c>
      <c r="G33" s="23">
        <v>5</v>
      </c>
      <c r="H33" s="23">
        <v>0</v>
      </c>
      <c r="I33" s="23">
        <v>3</v>
      </c>
      <c r="J33" s="23">
        <v>1</v>
      </c>
      <c r="K33" s="3">
        <v>10</v>
      </c>
      <c r="L33" s="23">
        <v>0</v>
      </c>
      <c r="M33" s="18">
        <f t="shared" si="4"/>
        <v>26.315789473684209</v>
      </c>
      <c r="N33" s="18">
        <f t="shared" si="5"/>
        <v>0</v>
      </c>
      <c r="O33" s="18">
        <f t="shared" si="6"/>
        <v>15.789473684210526</v>
      </c>
      <c r="P33" s="18">
        <f t="shared" si="7"/>
        <v>5.2631578947368416</v>
      </c>
      <c r="Q33" s="18">
        <f t="shared" si="8"/>
        <v>52.631578947368418</v>
      </c>
      <c r="R33" s="18">
        <f t="shared" si="9"/>
        <v>0</v>
      </c>
    </row>
    <row r="34" spans="2:18">
      <c r="B34" s="26">
        <v>12</v>
      </c>
      <c r="C34" s="11">
        <v>5</v>
      </c>
      <c r="D34" s="18">
        <f t="shared" si="3"/>
        <v>41.666666666666671</v>
      </c>
      <c r="F34" s="11">
        <v>5</v>
      </c>
      <c r="G34" s="23">
        <v>1</v>
      </c>
      <c r="H34" s="23">
        <v>4</v>
      </c>
      <c r="I34" s="23">
        <v>0</v>
      </c>
      <c r="J34" s="23">
        <v>0</v>
      </c>
      <c r="K34" s="3">
        <v>0</v>
      </c>
      <c r="L34" s="23">
        <v>0</v>
      </c>
      <c r="M34" s="18">
        <f t="shared" si="4"/>
        <v>20</v>
      </c>
      <c r="N34" s="18">
        <f t="shared" si="5"/>
        <v>80</v>
      </c>
      <c r="O34" s="18">
        <f t="shared" si="6"/>
        <v>0</v>
      </c>
      <c r="P34" s="18">
        <f t="shared" si="7"/>
        <v>0</v>
      </c>
      <c r="Q34" s="18">
        <f t="shared" si="8"/>
        <v>0</v>
      </c>
      <c r="R34" s="18">
        <f t="shared" si="9"/>
        <v>0</v>
      </c>
    </row>
    <row r="35" spans="2:18">
      <c r="B35" s="26">
        <v>13</v>
      </c>
      <c r="C35" s="11">
        <v>3</v>
      </c>
      <c r="D35" s="18">
        <f t="shared" si="3"/>
        <v>23.076923076923077</v>
      </c>
      <c r="F35" s="11">
        <v>3</v>
      </c>
      <c r="G35" s="23">
        <v>2</v>
      </c>
      <c r="H35" s="23">
        <v>0</v>
      </c>
      <c r="I35" s="23">
        <v>0</v>
      </c>
      <c r="J35" s="23">
        <v>1</v>
      </c>
      <c r="K35" s="3">
        <v>0</v>
      </c>
      <c r="L35" s="23">
        <v>0</v>
      </c>
      <c r="M35" s="18">
        <f t="shared" si="4"/>
        <v>66.666666666666657</v>
      </c>
      <c r="N35" s="18">
        <f t="shared" si="5"/>
        <v>0</v>
      </c>
      <c r="O35" s="18">
        <f t="shared" si="6"/>
        <v>0</v>
      </c>
      <c r="P35" s="18">
        <f t="shared" si="7"/>
        <v>33.333333333333329</v>
      </c>
      <c r="Q35" s="18">
        <f t="shared" si="8"/>
        <v>0</v>
      </c>
      <c r="R35" s="18">
        <f t="shared" si="9"/>
        <v>0</v>
      </c>
    </row>
    <row r="36" spans="2:18">
      <c r="B36" s="26">
        <v>18</v>
      </c>
      <c r="C36" s="11">
        <v>5</v>
      </c>
      <c r="D36" s="18">
        <f t="shared" si="3"/>
        <v>27.777777777777779</v>
      </c>
      <c r="F36" s="11">
        <v>5</v>
      </c>
      <c r="G36" s="23">
        <v>2</v>
      </c>
      <c r="H36" s="23">
        <v>0</v>
      </c>
      <c r="I36" s="23">
        <v>0</v>
      </c>
      <c r="J36" s="23">
        <v>3</v>
      </c>
      <c r="K36" s="3">
        <v>0</v>
      </c>
      <c r="L36" s="23">
        <v>0</v>
      </c>
      <c r="M36" s="18">
        <f t="shared" si="4"/>
        <v>40</v>
      </c>
      <c r="N36" s="18">
        <f t="shared" si="5"/>
        <v>0</v>
      </c>
      <c r="O36" s="18">
        <f t="shared" si="6"/>
        <v>0</v>
      </c>
      <c r="P36" s="18">
        <f t="shared" si="7"/>
        <v>60</v>
      </c>
      <c r="Q36" s="18">
        <f t="shared" si="8"/>
        <v>0</v>
      </c>
      <c r="R36" s="18">
        <f t="shared" si="9"/>
        <v>0</v>
      </c>
    </row>
    <row r="37" spans="2:18">
      <c r="B37" s="26">
        <v>20</v>
      </c>
      <c r="C37" s="11">
        <v>9</v>
      </c>
      <c r="D37" s="18">
        <f t="shared" si="3"/>
        <v>45</v>
      </c>
      <c r="F37" s="11">
        <v>9</v>
      </c>
      <c r="G37" s="23">
        <v>0</v>
      </c>
      <c r="H37" s="23">
        <v>0</v>
      </c>
      <c r="I37" s="23">
        <v>0</v>
      </c>
      <c r="J37" s="23">
        <v>2</v>
      </c>
      <c r="K37" s="3">
        <v>0</v>
      </c>
      <c r="L37" s="23">
        <v>7</v>
      </c>
      <c r="M37" s="18">
        <f t="shared" si="4"/>
        <v>0</v>
      </c>
      <c r="N37" s="18">
        <f t="shared" si="5"/>
        <v>0</v>
      </c>
      <c r="O37" s="18">
        <f t="shared" si="6"/>
        <v>0</v>
      </c>
      <c r="P37" s="18">
        <f t="shared" si="7"/>
        <v>22.222222222222221</v>
      </c>
      <c r="Q37" s="18">
        <f t="shared" si="8"/>
        <v>0</v>
      </c>
      <c r="R37" s="18">
        <f t="shared" si="9"/>
        <v>77.777777777777786</v>
      </c>
    </row>
    <row r="38" spans="2:18">
      <c r="B38" s="26">
        <v>27</v>
      </c>
      <c r="C38" s="11">
        <v>37</v>
      </c>
      <c r="D38" s="18">
        <f t="shared" si="3"/>
        <v>137.03703703703704</v>
      </c>
      <c r="F38" s="11">
        <v>37</v>
      </c>
      <c r="G38" s="23">
        <v>4</v>
      </c>
      <c r="H38" s="23">
        <v>13</v>
      </c>
      <c r="I38" s="23">
        <v>3</v>
      </c>
      <c r="J38" s="23">
        <v>2</v>
      </c>
      <c r="K38" s="3">
        <v>7</v>
      </c>
      <c r="L38" s="23">
        <v>8</v>
      </c>
      <c r="M38" s="18">
        <f t="shared" si="4"/>
        <v>10.810810810810811</v>
      </c>
      <c r="N38" s="18">
        <f t="shared" si="5"/>
        <v>35.135135135135137</v>
      </c>
      <c r="O38" s="18">
        <f t="shared" si="6"/>
        <v>8.1081081081081088</v>
      </c>
      <c r="P38" s="18">
        <f t="shared" si="7"/>
        <v>5.4054054054054053</v>
      </c>
      <c r="Q38" s="18">
        <f t="shared" si="8"/>
        <v>18.918918918918919</v>
      </c>
      <c r="R38" s="18">
        <f t="shared" si="9"/>
        <v>21.621621621621621</v>
      </c>
    </row>
    <row r="39" spans="2:18">
      <c r="B39" s="26">
        <v>19</v>
      </c>
      <c r="C39" s="11">
        <v>11</v>
      </c>
      <c r="D39" s="18">
        <f t="shared" si="3"/>
        <v>57.894736842105267</v>
      </c>
      <c r="F39" s="11">
        <v>11</v>
      </c>
      <c r="G39" s="23">
        <v>0</v>
      </c>
      <c r="H39" s="23">
        <v>0</v>
      </c>
      <c r="I39" s="23">
        <v>0</v>
      </c>
      <c r="J39" s="23">
        <v>1</v>
      </c>
      <c r="K39" s="3">
        <v>5</v>
      </c>
      <c r="L39" s="23">
        <v>5</v>
      </c>
      <c r="M39" s="18">
        <f t="shared" si="4"/>
        <v>0</v>
      </c>
      <c r="N39" s="18">
        <f t="shared" si="5"/>
        <v>0</v>
      </c>
      <c r="O39" s="18">
        <f t="shared" si="6"/>
        <v>0</v>
      </c>
      <c r="P39" s="18">
        <f t="shared" si="7"/>
        <v>9.0909090909090917</v>
      </c>
      <c r="Q39" s="18">
        <f t="shared" si="8"/>
        <v>45.454545454545453</v>
      </c>
      <c r="R39" s="18">
        <f t="shared" si="9"/>
        <v>45.454545454545453</v>
      </c>
    </row>
    <row r="40" spans="2:18">
      <c r="B40" s="26">
        <v>19</v>
      </c>
      <c r="C40" s="11">
        <v>31</v>
      </c>
      <c r="D40" s="18">
        <f t="shared" si="3"/>
        <v>163.15789473684211</v>
      </c>
      <c r="F40" s="11">
        <v>31</v>
      </c>
      <c r="G40" s="23">
        <v>4</v>
      </c>
      <c r="H40" s="23">
        <v>1</v>
      </c>
      <c r="I40" s="23">
        <v>0</v>
      </c>
      <c r="J40" s="23">
        <v>0</v>
      </c>
      <c r="K40" s="3">
        <v>13</v>
      </c>
      <c r="L40" s="23">
        <v>13</v>
      </c>
      <c r="M40" s="18">
        <f t="shared" si="4"/>
        <v>12.903225806451612</v>
      </c>
      <c r="N40" s="18">
        <f t="shared" si="5"/>
        <v>3.225806451612903</v>
      </c>
      <c r="O40" s="18">
        <f t="shared" si="6"/>
        <v>0</v>
      </c>
      <c r="P40" s="18">
        <f t="shared" si="7"/>
        <v>0</v>
      </c>
      <c r="Q40" s="18">
        <f t="shared" si="8"/>
        <v>41.935483870967744</v>
      </c>
      <c r="R40" s="18">
        <f t="shared" si="9"/>
        <v>41.935483870967744</v>
      </c>
    </row>
    <row r="41" spans="2:18" ht="17.25" thickBot="1">
      <c r="B41" s="27">
        <v>5</v>
      </c>
      <c r="C41" s="15">
        <v>5</v>
      </c>
      <c r="D41" s="18">
        <f t="shared" si="3"/>
        <v>100</v>
      </c>
      <c r="F41" s="15">
        <v>5</v>
      </c>
      <c r="G41" s="24">
        <v>0</v>
      </c>
      <c r="H41" s="24">
        <v>0</v>
      </c>
      <c r="I41" s="24">
        <v>4</v>
      </c>
      <c r="J41" s="24">
        <v>1</v>
      </c>
      <c r="K41" s="4">
        <v>0</v>
      </c>
      <c r="L41" s="24">
        <v>0</v>
      </c>
      <c r="M41" s="18">
        <f t="shared" si="4"/>
        <v>0</v>
      </c>
      <c r="N41" s="18">
        <f t="shared" si="5"/>
        <v>0</v>
      </c>
      <c r="O41" s="18">
        <f t="shared" si="6"/>
        <v>80</v>
      </c>
      <c r="P41" s="18">
        <f t="shared" si="7"/>
        <v>20</v>
      </c>
      <c r="Q41" s="18">
        <f t="shared" si="8"/>
        <v>0</v>
      </c>
      <c r="R41" s="18">
        <f t="shared" si="9"/>
        <v>0</v>
      </c>
    </row>
    <row r="42" spans="2:18" ht="17.25" thickTop="1"/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86B49-8836-452A-B82B-28799DAB392C}">
  <dimension ref="A1:C32"/>
  <sheetViews>
    <sheetView tabSelected="1" workbookViewId="0">
      <selection activeCell="E2" sqref="E2"/>
    </sheetView>
  </sheetViews>
  <sheetFormatPr defaultRowHeight="16.5"/>
  <cols>
    <col min="1" max="1" width="6.5" bestFit="1" customWidth="1"/>
    <col min="2" max="2" width="17.375" customWidth="1"/>
    <col min="3" max="3" width="48.875" customWidth="1"/>
  </cols>
  <sheetData>
    <row r="1" spans="1:3" ht="37.5">
      <c r="A1" s="28" t="s">
        <v>13</v>
      </c>
      <c r="B1" s="28"/>
      <c r="C1" s="29"/>
    </row>
    <row r="2" spans="1:3">
      <c r="A2" s="30" t="s">
        <v>14</v>
      </c>
      <c r="B2" s="30" t="s">
        <v>15</v>
      </c>
      <c r="C2" s="30" t="s">
        <v>16</v>
      </c>
    </row>
    <row r="3" spans="1:3">
      <c r="A3" s="30"/>
      <c r="B3" s="30"/>
      <c r="C3" s="30"/>
    </row>
    <row r="4" spans="1:3" ht="20.100000000000001" customHeight="1">
      <c r="A4" s="31">
        <v>1</v>
      </c>
      <c r="B4" s="32" t="s">
        <v>17</v>
      </c>
      <c r="C4" s="33" t="s">
        <v>18</v>
      </c>
    </row>
    <row r="5" spans="1:3" ht="20.100000000000001" customHeight="1">
      <c r="A5" s="31">
        <v>2</v>
      </c>
      <c r="B5" s="32" t="s">
        <v>19</v>
      </c>
      <c r="C5" s="33" t="s">
        <v>20</v>
      </c>
    </row>
    <row r="6" spans="1:3" ht="20.100000000000001" customHeight="1">
      <c r="A6" s="31">
        <v>3</v>
      </c>
      <c r="B6" s="32" t="s">
        <v>21</v>
      </c>
      <c r="C6" s="33" t="s">
        <v>22</v>
      </c>
    </row>
    <row r="7" spans="1:3" ht="20.100000000000001" customHeight="1">
      <c r="A7" s="31">
        <v>4</v>
      </c>
      <c r="B7" s="32" t="s">
        <v>23</v>
      </c>
      <c r="C7" s="33" t="s">
        <v>24</v>
      </c>
    </row>
    <row r="8" spans="1:3" ht="20.100000000000001" customHeight="1">
      <c r="A8" s="31">
        <v>5</v>
      </c>
      <c r="B8" s="32" t="s">
        <v>25</v>
      </c>
      <c r="C8" s="33" t="s">
        <v>26</v>
      </c>
    </row>
    <row r="9" spans="1:3" ht="20.100000000000001" customHeight="1">
      <c r="A9" s="31">
        <v>6</v>
      </c>
      <c r="B9" s="32" t="s">
        <v>27</v>
      </c>
      <c r="C9" s="33" t="s">
        <v>28</v>
      </c>
    </row>
    <row r="10" spans="1:3" ht="20.100000000000001" customHeight="1">
      <c r="A10" s="31">
        <v>7</v>
      </c>
      <c r="B10" s="32" t="s">
        <v>29</v>
      </c>
      <c r="C10" s="33" t="s">
        <v>30</v>
      </c>
    </row>
    <row r="11" spans="1:3" ht="20.100000000000001" customHeight="1">
      <c r="A11" s="31">
        <v>8</v>
      </c>
      <c r="B11" s="32" t="s">
        <v>31</v>
      </c>
      <c r="C11" s="33" t="s">
        <v>32</v>
      </c>
    </row>
    <row r="12" spans="1:3" ht="20.100000000000001" customHeight="1">
      <c r="A12" s="31">
        <v>9</v>
      </c>
      <c r="B12" s="32" t="s">
        <v>33</v>
      </c>
      <c r="C12" s="33" t="s">
        <v>34</v>
      </c>
    </row>
    <row r="13" spans="1:3" ht="20.100000000000001" customHeight="1">
      <c r="A13" s="31">
        <v>10</v>
      </c>
      <c r="B13" s="32" t="s">
        <v>35</v>
      </c>
      <c r="C13" s="33" t="s">
        <v>36</v>
      </c>
    </row>
    <row r="14" spans="1:3" ht="20.100000000000001" customHeight="1">
      <c r="A14" s="31">
        <v>11</v>
      </c>
      <c r="B14" s="32" t="s">
        <v>37</v>
      </c>
      <c r="C14" s="33" t="s">
        <v>38</v>
      </c>
    </row>
    <row r="15" spans="1:3" ht="20.100000000000001" customHeight="1">
      <c r="A15" s="31">
        <v>12</v>
      </c>
      <c r="B15" s="32" t="s">
        <v>39</v>
      </c>
      <c r="C15" s="33" t="s">
        <v>40</v>
      </c>
    </row>
    <row r="16" spans="1:3" ht="20.100000000000001" customHeight="1">
      <c r="A16" s="31">
        <v>13</v>
      </c>
      <c r="B16" s="32" t="s">
        <v>41</v>
      </c>
      <c r="C16" s="33" t="s">
        <v>42</v>
      </c>
    </row>
    <row r="17" spans="1:3" ht="20.100000000000001" customHeight="1">
      <c r="A17" s="31">
        <v>14</v>
      </c>
      <c r="B17" s="32" t="s">
        <v>43</v>
      </c>
      <c r="C17" s="33" t="s">
        <v>44</v>
      </c>
    </row>
    <row r="18" spans="1:3" ht="20.100000000000001" customHeight="1">
      <c r="A18" s="31">
        <v>15</v>
      </c>
      <c r="B18" s="33" t="s">
        <v>45</v>
      </c>
      <c r="C18" s="33" t="s">
        <v>46</v>
      </c>
    </row>
    <row r="19" spans="1:3" ht="20.100000000000001" customHeight="1">
      <c r="A19" s="31">
        <v>16</v>
      </c>
      <c r="B19" s="32" t="s">
        <v>47</v>
      </c>
      <c r="C19" s="33" t="s">
        <v>48</v>
      </c>
    </row>
    <row r="20" spans="1:3" ht="20.100000000000001" customHeight="1">
      <c r="A20" s="31">
        <v>17</v>
      </c>
      <c r="B20" s="32" t="s">
        <v>49</v>
      </c>
      <c r="C20" s="33" t="s">
        <v>50</v>
      </c>
    </row>
    <row r="21" spans="1:3" ht="20.100000000000001" customHeight="1">
      <c r="A21" s="31">
        <v>18</v>
      </c>
      <c r="B21" s="32" t="s">
        <v>49</v>
      </c>
      <c r="C21" s="33" t="s">
        <v>51</v>
      </c>
    </row>
    <row r="22" spans="1:3" ht="20.100000000000001" customHeight="1">
      <c r="A22" s="31">
        <v>19</v>
      </c>
      <c r="B22" s="32" t="s">
        <v>52</v>
      </c>
      <c r="C22" s="33" t="s">
        <v>53</v>
      </c>
    </row>
    <row r="23" spans="1:3" ht="20.100000000000001" customHeight="1">
      <c r="A23" s="31">
        <v>20</v>
      </c>
      <c r="B23" s="32" t="s">
        <v>54</v>
      </c>
      <c r="C23" s="33" t="s">
        <v>55</v>
      </c>
    </row>
    <row r="24" spans="1:3" ht="20.100000000000001" customHeight="1">
      <c r="A24" s="31">
        <v>21</v>
      </c>
      <c r="B24" s="32" t="s">
        <v>56</v>
      </c>
      <c r="C24" s="33" t="s">
        <v>57</v>
      </c>
    </row>
    <row r="25" spans="1:3" ht="20.100000000000001" customHeight="1">
      <c r="A25" s="31">
        <v>22</v>
      </c>
      <c r="B25" s="32" t="s">
        <v>58</v>
      </c>
      <c r="C25" s="33" t="s">
        <v>59</v>
      </c>
    </row>
    <row r="26" spans="1:3" ht="20.100000000000001" customHeight="1">
      <c r="A26" s="31">
        <v>23</v>
      </c>
      <c r="B26" s="32" t="s">
        <v>60</v>
      </c>
      <c r="C26" s="33" t="s">
        <v>61</v>
      </c>
    </row>
    <row r="27" spans="1:3" ht="20.100000000000001" customHeight="1">
      <c r="A27" s="31">
        <v>24</v>
      </c>
      <c r="B27" s="32" t="s">
        <v>62</v>
      </c>
      <c r="C27" s="33" t="s">
        <v>63</v>
      </c>
    </row>
    <row r="28" spans="1:3" ht="20.100000000000001" customHeight="1">
      <c r="A28" s="31">
        <v>25</v>
      </c>
      <c r="B28" s="32" t="s">
        <v>64</v>
      </c>
      <c r="C28" s="33" t="s">
        <v>65</v>
      </c>
    </row>
    <row r="29" spans="1:3" ht="20.100000000000001" customHeight="1">
      <c r="A29" s="31">
        <v>26</v>
      </c>
      <c r="B29" s="32" t="s">
        <v>66</v>
      </c>
      <c r="C29" s="33" t="s">
        <v>67</v>
      </c>
    </row>
    <row r="30" spans="1:3" ht="20.100000000000001" customHeight="1">
      <c r="A30" s="31">
        <v>27</v>
      </c>
      <c r="B30" s="32" t="s">
        <v>68</v>
      </c>
      <c r="C30" s="33" t="s">
        <v>69</v>
      </c>
    </row>
    <row r="31" spans="1:3" ht="20.100000000000001" customHeight="1">
      <c r="A31" s="31">
        <v>28</v>
      </c>
      <c r="B31" s="32" t="s">
        <v>70</v>
      </c>
      <c r="C31" s="33" t="s">
        <v>71</v>
      </c>
    </row>
    <row r="32" spans="1:3" ht="20.100000000000001" customHeight="1">
      <c r="A32" s="31">
        <v>29</v>
      </c>
      <c r="B32" s="32" t="s">
        <v>72</v>
      </c>
      <c r="C32" s="33" t="s">
        <v>73</v>
      </c>
    </row>
  </sheetData>
  <mergeCells count="4">
    <mergeCell ref="A1:C1"/>
    <mergeCell ref="A2:A3"/>
    <mergeCell ref="B2:B3"/>
    <mergeCell ref="C2:C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2021-07-29T02:38:34Z</dcterms:created>
  <dcterms:modified xsi:type="dcterms:W3CDTF">2021-07-29T05:30:33Z</dcterms:modified>
</cp:coreProperties>
</file>